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30" windowWidth="23655" windowHeight="9690" activeTab="1"/>
  </bookViews>
  <sheets>
    <sheet name="1, Tong hop nhan cong" sheetId="2" r:id="rId1"/>
    <sheet name="2, Bang cham cong chi tiet" sheetId="1" r:id="rId2"/>
    <sheet name="3, Danh sach ky nhan tien cong" sheetId="4" r:id="rId3"/>
  </sheets>
  <calcPr calcId="144525"/>
</workbook>
</file>

<file path=xl/calcChain.xml><?xml version="1.0" encoding="utf-8"?>
<calcChain xmlns="http://schemas.openxmlformats.org/spreadsheetml/2006/main">
  <c r="G13" i="4" l="1"/>
  <c r="I13" i="4" s="1"/>
  <c r="G14" i="4"/>
  <c r="I14" i="4" s="1"/>
  <c r="G15" i="4"/>
  <c r="I15" i="4" s="1"/>
  <c r="G16" i="4"/>
  <c r="I16" i="4" s="1"/>
  <c r="G17" i="4"/>
  <c r="I17" i="4" s="1"/>
  <c r="G18" i="4"/>
  <c r="I18" i="4" s="1"/>
  <c r="G19" i="4"/>
  <c r="I19" i="4" s="1"/>
  <c r="G20" i="4"/>
  <c r="I20" i="4" s="1"/>
  <c r="I21" i="4" l="1"/>
  <c r="AL21" i="1"/>
  <c r="AL20" i="1"/>
  <c r="AL19" i="1"/>
  <c r="AL18" i="1"/>
  <c r="AL17" i="1"/>
  <c r="AL16" i="1"/>
  <c r="AL15" i="1"/>
  <c r="AL14" i="1"/>
  <c r="AL13" i="1"/>
  <c r="AL12" i="1"/>
  <c r="AL11" i="1"/>
  <c r="AL22" i="1" l="1"/>
</calcChain>
</file>

<file path=xl/sharedStrings.xml><?xml version="1.0" encoding="utf-8"?>
<sst xmlns="http://schemas.openxmlformats.org/spreadsheetml/2006/main" count="286" uniqueCount="82">
  <si>
    <t>TRƯỜNG ĐẠI HỌC VINH</t>
  </si>
  <si>
    <t>HỌ VÀ TÊN</t>
  </si>
  <si>
    <t>Quy ra công</t>
  </si>
  <si>
    <t>A</t>
  </si>
  <si>
    <t>B</t>
  </si>
  <si>
    <t>t2</t>
  </si>
  <si>
    <t>t3</t>
  </si>
  <si>
    <t>t4</t>
  </si>
  <si>
    <t>t5</t>
  </si>
  <si>
    <t>t6</t>
  </si>
  <si>
    <t>t7</t>
  </si>
  <si>
    <t>cn</t>
  </si>
  <si>
    <t>-</t>
  </si>
  <si>
    <t>+</t>
  </si>
  <si>
    <t>Tổng cộng</t>
  </si>
  <si>
    <t>Ghi  chú:</t>
  </si>
  <si>
    <t>C</t>
  </si>
  <si>
    <t>BỘ GIÁO DỤC VÀ ĐÀO TẠO</t>
  </si>
  <si>
    <t>BẢNG CHẤM CÔNG THỰC HIỆN ĐỀ TÀI NGHIÊN CỨU KHOA HỌC</t>
  </si>
  <si>
    <t>Tên đề tài:</t>
  </si>
  <si>
    <t>Mã số:</t>
  </si>
  <si>
    <t>Chủ nhiệm đề tài:</t>
  </si>
  <si>
    <t>Chức danh nghiên cứu</t>
  </si>
  <si>
    <t>Chức danh 
nghiên cứu</t>
  </si>
  <si>
    <t>"+": Cả ngày</t>
  </si>
  <si>
    <t>BẢNG TỔNG HỢP CHẤM CÔNG THỰC HIỆN ĐỀ TÀI NGHIÊN CỨU KHOA HỌC</t>
  </si>
  <si>
    <t>TT</t>
  </si>
  <si>
    <t>Họ và tên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</si>
  <si>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</si>
  <si>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</si>
  <si>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</si>
  <si>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</si>
  <si>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</si>
  <si>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</si>
  <si>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</si>
  <si>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</si>
  <si>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</si>
  <si>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</si>
  <si>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</si>
  <si>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</si>
  <si>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Ký xác nhận</t>
  </si>
  <si>
    <t>Tổng 
số ngày công</t>
  </si>
  <si>
    <t>TS. Nguyễn Văn A</t>
  </si>
  <si>
    <t>CNĐT</t>
  </si>
  <si>
    <t>TS.Nguyễn Thị B</t>
  </si>
  <si>
    <t>TKKH</t>
  </si>
  <si>
    <t xml:space="preserve"> ThS. Nguyễn Ngọc Huy</t>
  </si>
  <si>
    <t>TVTHC</t>
  </si>
  <si>
    <t>ThS. Vũ Thị Ngọc</t>
  </si>
  <si>
    <t>ThS. Nguyễn Thị Thủy</t>
  </si>
  <si>
    <t>TV</t>
  </si>
  <si>
    <t>ThS. Đào Trung Nhân</t>
  </si>
  <si>
    <t xml:space="preserve">CN. Nguyễn Hoàng </t>
  </si>
  <si>
    <t>KTV</t>
  </si>
  <si>
    <t>CN. Hồ Thị Ngọc</t>
  </si>
  <si>
    <t>NVHT</t>
  </si>
  <si>
    <t>Ký nhận</t>
  </si>
  <si>
    <t>Tiền công
(VNĐ)</t>
  </si>
  <si>
    <t>Số ngày 
làm việc quy đổi</t>
  </si>
  <si>
    <t>Định mức
 công lao động khoa học
(đ/ngày)</t>
  </si>
  <si>
    <t>Hệ số tiền công theo ngày</t>
  </si>
  <si>
    <t xml:space="preserve">Kết quả, 
Sản phẩm </t>
  </si>
  <si>
    <t>Nội dung công 
việc được giao</t>
  </si>
  <si>
    <t>Chức danh</t>
  </si>
  <si>
    <t>Đơn vị tính: VNĐ</t>
  </si>
  <si>
    <t>Mức lương cơ bản hiện tại:</t>
  </si>
  <si>
    <t>Tổng kinh phí:</t>
  </si>
  <si>
    <t>Chủ nhiệm:</t>
  </si>
  <si>
    <t>DANH SÁCH KÝ NHẬN KINH PHÍ CHI NHÂN CÔNG LAO ĐỘNG TRỰC TIẾP</t>
  </si>
  <si>
    <r>
      <t xml:space="preserve">                </t>
    </r>
    <r>
      <rPr>
        <u/>
        <sz val="11"/>
        <color theme="1"/>
        <rFont val="Times New Roman"/>
        <family val="1"/>
      </rPr>
      <t>TRƯỜNG ĐẠI HỌC VINH</t>
    </r>
  </si>
  <si>
    <t xml:space="preserve">              BỘ GIÁO DỤC VÀ ĐÀO TẠO</t>
  </si>
  <si>
    <t>Ngày          tháng         năm 2018</t>
  </si>
  <si>
    <t>NGÀY TRONG THÁNG  …………  NĂM 2018</t>
  </si>
  <si>
    <t xml:space="preserve">Mã số: </t>
  </si>
  <si>
    <t>Nghệ An, ngày   tháng    năm 2018</t>
  </si>
  <si>
    <t>Nguyen thị x</t>
  </si>
  <si>
    <t>Nguyen thị y</t>
  </si>
  <si>
    <t>Nguyen thị z</t>
  </si>
  <si>
    <t>Phụ trách khoa/viện                                            Chủ nhiệm đề tài/dự án                                   Người chấm công</t>
  </si>
  <si>
    <t>Phòng Kế hoạch Tài chính                  Phòng KH&amp;HTQT                   Phụ trách Khoa/Viện                    Chủ nhiệm đề tài                 Người tổng hợp</t>
  </si>
  <si>
    <t xml:space="preserve">BGH Duyệt                           Phòng KHTC                                Phòng KH&amp;HTQT                   Phụ trách khoa/viện                      Chủ nhiệm đề tài                  </t>
  </si>
  <si>
    <r>
      <t>"</t>
    </r>
    <r>
      <rPr>
        <b/>
        <i/>
        <sz val="12"/>
        <rFont val="Times New Roman"/>
        <family val="1"/>
      </rPr>
      <t>-"</t>
    </r>
    <r>
      <rPr>
        <i/>
        <sz val="12"/>
        <rFont val="Times New Roman"/>
        <family val="1"/>
      </rPr>
      <t xml:space="preserve"> : 1 buổi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</si>
</sst>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0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22222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Times New Roman"/>
      <family val="1"/>
    </font>
    <font>
      <b/>
      <i/>
      <u/>
      <sz val="12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wrapText="1"/>
    </xf>
    <xf numFmtId="0" fontId="8" fillId="0" borderId="2" xfId="0" quotePrefix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10" fillId="0" borderId="2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quotePrefix="1" applyFont="1" applyFill="1"/>
    <xf numFmtId="164" fontId="12" fillId="0" borderId="2" xfId="1" applyNumberFormat="1" applyFont="1" applyFill="1" applyBorder="1" applyAlignment="1">
      <alignment horizontal="center"/>
    </xf>
    <xf numFmtId="164" fontId="12" fillId="0" borderId="2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/>
    <xf numFmtId="164" fontId="2" fillId="0" borderId="6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20" fillId="2" borderId="2" xfId="0" applyFont="1" applyFill="1" applyBorder="1" applyAlignment="1" applyProtection="1">
      <alignment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 applyProtection="1">
      <alignment vertical="center" wrapText="1"/>
      <protection locked="0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2" borderId="8" xfId="0" applyFont="1" applyFill="1" applyBorder="1" applyAlignment="1" applyProtection="1">
      <alignment vertical="center" wrapText="1"/>
      <protection locked="0"/>
    </xf>
    <xf numFmtId="0" fontId="20" fillId="2" borderId="8" xfId="0" applyFont="1" applyFill="1" applyBorder="1" applyAlignment="1" applyProtection="1">
      <alignment horizontal="center" vertical="center" wrapText="1"/>
      <protection locked="0"/>
    </xf>
    <xf numFmtId="0" fontId="17" fillId="0" borderId="0" xfId="2"/>
    <xf numFmtId="165" fontId="0" fillId="0" borderId="0" xfId="3" applyNumberFormat="1" applyFont="1"/>
    <xf numFmtId="43" fontId="0" fillId="0" borderId="0" xfId="3" applyFont="1"/>
    <xf numFmtId="0" fontId="17" fillId="0" borderId="0" xfId="2" applyAlignment="1">
      <alignment vertical="center"/>
    </xf>
    <xf numFmtId="0" fontId="16" fillId="0" borderId="0" xfId="2" applyFont="1" applyAlignment="1">
      <alignment horizontal="center" vertical="center"/>
    </xf>
    <xf numFmtId="0" fontId="17" fillId="0" borderId="0" xfId="2" applyAlignment="1">
      <alignment horizontal="left" vertical="center"/>
    </xf>
    <xf numFmtId="0" fontId="21" fillId="0" borderId="0" xfId="2" applyFont="1"/>
    <xf numFmtId="0" fontId="22" fillId="0" borderId="0" xfId="2" applyFont="1"/>
    <xf numFmtId="0" fontId="23" fillId="0" borderId="0" xfId="2" applyFont="1" applyAlignment="1">
      <alignment horizontal="center"/>
    </xf>
    <xf numFmtId="0" fontId="22" fillId="0" borderId="2" xfId="2" applyFont="1" applyBorder="1"/>
    <xf numFmtId="165" fontId="23" fillId="0" borderId="2" xfId="3" applyNumberFormat="1" applyFont="1" applyBorder="1"/>
    <xf numFmtId="165" fontId="23" fillId="0" borderId="5" xfId="3" applyNumberFormat="1" applyFont="1" applyBorder="1" applyAlignment="1">
      <alignment horizontal="center" vertical="center"/>
    </xf>
    <xf numFmtId="43" fontId="14" fillId="2" borderId="3" xfId="3" applyFont="1" applyFill="1" applyBorder="1" applyAlignment="1" applyProtection="1">
      <alignment horizontal="center" vertical="center" wrapText="1"/>
    </xf>
    <xf numFmtId="3" fontId="14" fillId="2" borderId="2" xfId="2" applyNumberFormat="1" applyFont="1" applyFill="1" applyBorder="1" applyAlignment="1" applyProtection="1">
      <alignment horizontal="center" vertical="center" wrapText="1"/>
    </xf>
    <xf numFmtId="0" fontId="25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165" fontId="22" fillId="0" borderId="2" xfId="3" applyNumberFormat="1" applyFont="1" applyBorder="1"/>
    <xf numFmtId="43" fontId="12" fillId="2" borderId="2" xfId="3" applyFont="1" applyFill="1" applyBorder="1" applyAlignment="1" applyProtection="1">
      <alignment vertical="center" wrapText="1"/>
    </xf>
    <xf numFmtId="3" fontId="12" fillId="2" borderId="2" xfId="2" applyNumberFormat="1" applyFont="1" applyFill="1" applyBorder="1" applyAlignment="1" applyProtection="1">
      <alignment vertical="center" wrapText="1"/>
    </xf>
    <xf numFmtId="0" fontId="20" fillId="2" borderId="2" xfId="2" applyFont="1" applyFill="1" applyBorder="1" applyAlignment="1" applyProtection="1">
      <alignment horizontal="center" vertical="center" wrapText="1"/>
      <protection locked="0"/>
    </xf>
    <xf numFmtId="0" fontId="20" fillId="2" borderId="2" xfId="2" applyFont="1" applyFill="1" applyBorder="1" applyAlignment="1" applyProtection="1">
      <alignment vertical="center" wrapText="1"/>
      <protection locked="0"/>
    </xf>
    <xf numFmtId="0" fontId="26" fillId="0" borderId="0" xfId="2" applyFont="1" applyAlignment="1">
      <alignment horizontal="center" vertical="center"/>
    </xf>
    <xf numFmtId="0" fontId="27" fillId="0" borderId="2" xfId="2" applyFont="1" applyBorder="1" applyAlignment="1">
      <alignment horizontal="center" vertical="center"/>
    </xf>
    <xf numFmtId="165" fontId="27" fillId="0" borderId="2" xfId="3" applyNumberFormat="1" applyFont="1" applyBorder="1" applyAlignment="1">
      <alignment horizontal="center" vertical="center" wrapText="1"/>
    </xf>
    <xf numFmtId="165" fontId="8" fillId="2" borderId="2" xfId="3" applyNumberFormat="1" applyFont="1" applyFill="1" applyBorder="1" applyAlignment="1" applyProtection="1">
      <alignment vertical="center" wrapText="1"/>
      <protection locked="0"/>
    </xf>
    <xf numFmtId="3" fontId="8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27" fillId="2" borderId="2" xfId="2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Alignment="1">
      <alignment vertical="center"/>
    </xf>
    <xf numFmtId="0" fontId="16" fillId="0" borderId="2" xfId="2" applyFont="1" applyBorder="1" applyAlignment="1">
      <alignment horizontal="center" vertical="center"/>
    </xf>
    <xf numFmtId="165" fontId="16" fillId="0" borderId="2" xfId="3" applyNumberFormat="1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43" fontId="14" fillId="2" borderId="2" xfId="3" applyFont="1" applyFill="1" applyBorder="1" applyAlignment="1" applyProtection="1">
      <alignment horizontal="center" vertical="center" wrapText="1"/>
      <protection locked="0"/>
    </xf>
    <xf numFmtId="3" fontId="14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28" fillId="2" borderId="2" xfId="2" applyFont="1" applyFill="1" applyBorder="1" applyAlignment="1" applyProtection="1">
      <alignment horizontal="center" vertical="center" wrapText="1"/>
      <protection locked="0"/>
    </xf>
    <xf numFmtId="165" fontId="22" fillId="0" borderId="0" xfId="3" applyNumberFormat="1" applyFont="1"/>
    <xf numFmtId="43" fontId="22" fillId="0" borderId="0" xfId="3" applyFont="1"/>
    <xf numFmtId="0" fontId="22" fillId="0" borderId="0" xfId="2" applyFont="1" applyAlignment="1">
      <alignment horizontal="right"/>
    </xf>
    <xf numFmtId="0" fontId="16" fillId="0" borderId="0" xfId="2" applyFont="1"/>
    <xf numFmtId="0" fontId="23" fillId="0" borderId="0" xfId="2" applyFont="1"/>
    <xf numFmtId="43" fontId="23" fillId="0" borderId="0" xfId="3" applyFont="1" applyAlignment="1">
      <alignment horizontal="center"/>
    </xf>
    <xf numFmtId="165" fontId="28" fillId="0" borderId="0" xfId="3" applyNumberFormat="1" applyFont="1" applyAlignment="1">
      <alignment horizontal="center"/>
    </xf>
    <xf numFmtId="43" fontId="20" fillId="0" borderId="0" xfId="3" applyFont="1" applyAlignment="1"/>
    <xf numFmtId="0" fontId="20" fillId="0" borderId="0" xfId="2" applyFont="1" applyAlignment="1"/>
    <xf numFmtId="43" fontId="24" fillId="0" borderId="0" xfId="3" applyFont="1" applyBorder="1" applyAlignment="1">
      <alignment horizontal="center"/>
    </xf>
    <xf numFmtId="0" fontId="2" fillId="0" borderId="0" xfId="0" applyFont="1" applyFill="1"/>
    <xf numFmtId="0" fontId="1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8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2" applyAlignment="1">
      <alignment horizontal="left" vertical="center" wrapText="1"/>
    </xf>
    <xf numFmtId="165" fontId="22" fillId="0" borderId="1" xfId="3" applyNumberFormat="1" applyFont="1" applyBorder="1" applyAlignment="1">
      <alignment horizontal="center"/>
    </xf>
    <xf numFmtId="43" fontId="24" fillId="0" borderId="6" xfId="3" applyFont="1" applyBorder="1" applyAlignment="1">
      <alignment horizontal="center"/>
    </xf>
    <xf numFmtId="0" fontId="17" fillId="0" borderId="0" xfId="2" applyAlignment="1">
      <alignment horizontal="left" vertical="center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23" fillId="0" borderId="0" xfId="2" applyFont="1" applyAlignment="1">
      <alignment horizontal="left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2</xdr:row>
      <xdr:rowOff>0</xdr:rowOff>
    </xdr:from>
    <xdr:to>
      <xdr:col>2</xdr:col>
      <xdr:colOff>95250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1209675" y="400050"/>
          <a:ext cx="1457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</xdr:row>
      <xdr:rowOff>0</xdr:rowOff>
    </xdr:from>
    <xdr:to>
      <xdr:col>2</xdr:col>
      <xdr:colOff>85725</xdr:colOff>
      <xdr:row>2</xdr:row>
      <xdr:rowOff>0</xdr:rowOff>
    </xdr:to>
    <xdr:cxnSp macro="">
      <xdr:nvCxnSpPr>
        <xdr:cNvPr id="5" name="Straight Connector 4"/>
        <xdr:cNvCxnSpPr/>
      </xdr:nvCxnSpPr>
      <xdr:spPr>
        <a:xfrm>
          <a:off x="876300" y="428625"/>
          <a:ext cx="1371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5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4" workbookViewId="0">
      <selection activeCell="L30" sqref="L30"/>
    </sheetView>
  </sheetViews>
  <sheetFormatPr defaultRowHeight="12.75" x14ac:dyDescent="0.2"/>
  <cols>
    <col min="1" max="1" width="6.5703125" customWidth="1"/>
    <col min="2" max="2" width="32" customWidth="1"/>
    <col min="3" max="3" width="12.5703125" customWidth="1"/>
    <col min="4" max="4" width="5.7109375" customWidth="1"/>
    <col min="5" max="5" width="5.85546875" customWidth="1"/>
    <col min="6" max="7" width="5.28515625" customWidth="1"/>
    <col min="8" max="8" width="5" customWidth="1"/>
    <col min="9" max="9" width="4.7109375" customWidth="1"/>
    <col min="10" max="10" width="4.5703125" customWidth="1"/>
    <col min="11" max="11" width="5.28515625" customWidth="1"/>
    <col min="12" max="12" width="5" customWidth="1"/>
    <col min="13" max="13" width="4.7109375" customWidth="1"/>
    <col min="14" max="14" width="5.5703125" customWidth="1"/>
    <col min="15" max="15" width="5.140625" customWidth="1"/>
    <col min="17" max="17" width="18" customWidth="1"/>
  </cols>
  <sheetData>
    <row r="1" spans="1:17" ht="15.75" x14ac:dyDescent="0.2">
      <c r="A1" s="108" t="s">
        <v>17</v>
      </c>
      <c r="B1" s="108"/>
      <c r="C1" s="108"/>
      <c r="D1" s="108"/>
      <c r="O1" s="110"/>
      <c r="P1" s="110"/>
    </row>
    <row r="2" spans="1:17" ht="15.75" x14ac:dyDescent="0.2">
      <c r="A2" s="109" t="s">
        <v>0</v>
      </c>
      <c r="B2" s="109"/>
      <c r="C2" s="109"/>
      <c r="D2" s="109"/>
    </row>
    <row r="3" spans="1:17" ht="15.75" x14ac:dyDescent="0.2">
      <c r="A3" s="26"/>
      <c r="B3" s="26"/>
      <c r="C3" s="26"/>
      <c r="D3" s="26"/>
    </row>
    <row r="4" spans="1:17" s="27" customFormat="1" ht="15.75" x14ac:dyDescent="0.25">
      <c r="A4" s="107" t="s">
        <v>25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6" spans="1:17" s="30" customFormat="1" ht="15.75" x14ac:dyDescent="0.25">
      <c r="A6" s="106" t="s">
        <v>19</v>
      </c>
      <c r="B6" s="106"/>
      <c r="C6" s="106"/>
    </row>
    <row r="7" spans="1:17" s="30" customFormat="1" ht="15.75" x14ac:dyDescent="0.25">
      <c r="A7" s="106" t="s">
        <v>20</v>
      </c>
      <c r="B7" s="106"/>
      <c r="C7" s="106"/>
    </row>
    <row r="8" spans="1:17" s="30" customFormat="1" ht="15.75" x14ac:dyDescent="0.25">
      <c r="A8" s="106" t="s">
        <v>21</v>
      </c>
      <c r="B8" s="106"/>
      <c r="C8" s="106"/>
    </row>
    <row r="9" spans="1:17" s="31" customFormat="1" ht="47.25" x14ac:dyDescent="0.2">
      <c r="A9" s="33" t="s">
        <v>26</v>
      </c>
      <c r="B9" s="33" t="s">
        <v>27</v>
      </c>
      <c r="C9" s="34" t="s">
        <v>22</v>
      </c>
      <c r="D9" s="33" t="s">
        <v>28</v>
      </c>
      <c r="E9" s="33" t="s">
        <v>29</v>
      </c>
      <c r="F9" s="33" t="s">
        <v>30</v>
      </c>
      <c r="G9" s="33" t="s">
        <v>31</v>
      </c>
      <c r="H9" s="33" t="s">
        <v>32</v>
      </c>
      <c r="I9" s="33" t="s">
        <v>33</v>
      </c>
      <c r="J9" s="33" t="s">
        <v>34</v>
      </c>
      <c r="K9" s="33" t="s">
        <v>35</v>
      </c>
      <c r="L9" s="33" t="s">
        <v>36</v>
      </c>
      <c r="M9" s="33" t="s">
        <v>37</v>
      </c>
      <c r="N9" s="33" t="s">
        <v>38</v>
      </c>
      <c r="O9" s="33" t="s">
        <v>39</v>
      </c>
      <c r="P9" s="41" t="s">
        <v>41</v>
      </c>
      <c r="Q9" s="33" t="s">
        <v>40</v>
      </c>
    </row>
    <row r="10" spans="1:17" s="32" customFormat="1" ht="15.75" x14ac:dyDescent="0.2">
      <c r="A10" s="35">
        <v>1</v>
      </c>
      <c r="B10" s="55" t="s">
        <v>42</v>
      </c>
      <c r="C10" s="56" t="s">
        <v>43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</row>
    <row r="11" spans="1:17" s="32" customFormat="1" ht="15.75" x14ac:dyDescent="0.2">
      <c r="A11" s="37">
        <v>2</v>
      </c>
      <c r="B11" s="57" t="s">
        <v>44</v>
      </c>
      <c r="C11" s="58" t="s">
        <v>45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</row>
    <row r="12" spans="1:17" s="32" customFormat="1" ht="15.75" x14ac:dyDescent="0.2">
      <c r="A12" s="37">
        <v>3</v>
      </c>
      <c r="B12" s="57" t="s">
        <v>46</v>
      </c>
      <c r="C12" s="58" t="s">
        <v>47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3" spans="1:17" s="32" customFormat="1" ht="15.75" x14ac:dyDescent="0.2">
      <c r="A13" s="37">
        <v>4</v>
      </c>
      <c r="B13" s="57" t="s">
        <v>48</v>
      </c>
      <c r="C13" s="58" t="s">
        <v>47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</row>
    <row r="14" spans="1:17" s="32" customFormat="1" ht="15.75" x14ac:dyDescent="0.2">
      <c r="A14" s="37">
        <v>5</v>
      </c>
      <c r="B14" s="57" t="s">
        <v>49</v>
      </c>
      <c r="C14" s="58" t="s">
        <v>50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</row>
    <row r="15" spans="1:17" s="32" customFormat="1" ht="15.75" x14ac:dyDescent="0.2">
      <c r="A15" s="37">
        <v>6</v>
      </c>
      <c r="B15" s="57" t="s">
        <v>51</v>
      </c>
      <c r="C15" s="58" t="s">
        <v>50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6" spans="1:17" s="32" customFormat="1" ht="15.75" x14ac:dyDescent="0.2">
      <c r="A16" s="37">
        <v>7</v>
      </c>
      <c r="B16" s="57" t="s">
        <v>52</v>
      </c>
      <c r="C16" s="58" t="s">
        <v>53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8"/>
    </row>
    <row r="17" spans="1:17" s="32" customFormat="1" ht="15.75" x14ac:dyDescent="0.2">
      <c r="A17" s="37">
        <v>8</v>
      </c>
      <c r="B17" s="57" t="s">
        <v>54</v>
      </c>
      <c r="C17" s="58" t="s">
        <v>55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</row>
    <row r="18" spans="1:17" s="32" customFormat="1" ht="15.75" x14ac:dyDescent="0.2">
      <c r="A18" s="37">
        <v>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1:17" s="32" customFormat="1" ht="15.75" x14ac:dyDescent="0.2">
      <c r="A19" s="37">
        <v>10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1:17" s="32" customFormat="1" ht="15.75" x14ac:dyDescent="0.2">
      <c r="A20" s="37">
        <v>11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1:17" s="32" customFormat="1" ht="15.7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</row>
    <row r="22" spans="1:17" s="32" customFormat="1" ht="15.7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</row>
    <row r="23" spans="1:17" s="32" customFormat="1" ht="15.75" x14ac:dyDescent="0.2">
      <c r="A23" s="42"/>
      <c r="B23" s="42"/>
      <c r="C23" s="42"/>
      <c r="D23" s="42"/>
      <c r="E23" s="42"/>
      <c r="F23" s="42"/>
      <c r="G23" s="104" t="s">
        <v>71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7" s="32" customFormat="1" ht="15.75" x14ac:dyDescent="0.2">
      <c r="A24" s="105" t="s">
        <v>79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</row>
    <row r="25" spans="1:17" s="32" customFormat="1" ht="16.5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7" s="30" customFormat="1" ht="15.7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</sheetData>
  <mergeCells count="9">
    <mergeCell ref="G23:Q23"/>
    <mergeCell ref="A24:Q24"/>
    <mergeCell ref="A8:C8"/>
    <mergeCell ref="A4:Q4"/>
    <mergeCell ref="A1:D1"/>
    <mergeCell ref="A2:D2"/>
    <mergeCell ref="A6:C6"/>
    <mergeCell ref="A7:C7"/>
    <mergeCell ref="O1:P1"/>
  </mergeCells>
  <pageMargins left="0" right="0" top="0.75" bottom="0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"/>
  <sheetViews>
    <sheetView tabSelected="1" topLeftCell="A13" workbookViewId="0">
      <selection activeCell="AN32" sqref="AN32"/>
    </sheetView>
  </sheetViews>
  <sheetFormatPr defaultRowHeight="12.75" x14ac:dyDescent="0.2"/>
  <cols>
    <col min="1" max="1" width="4.85546875" style="22" customWidth="1"/>
    <col min="2" max="2" width="27.5703125" style="2" customWidth="1"/>
    <col min="3" max="3" width="9.7109375" style="2" customWidth="1"/>
    <col min="4" max="4" width="3.140625" style="2" customWidth="1"/>
    <col min="5" max="16" width="2.5703125" style="2" customWidth="1"/>
    <col min="17" max="17" width="3" style="2" customWidth="1"/>
    <col min="18" max="29" width="2.5703125" style="2" customWidth="1"/>
    <col min="30" max="30" width="2.85546875" style="2" customWidth="1"/>
    <col min="31" max="32" width="2.5703125" style="2" customWidth="1"/>
    <col min="33" max="34" width="2.5703125" style="2" hidden="1" customWidth="1"/>
    <col min="35" max="35" width="2.5703125" style="2" customWidth="1"/>
    <col min="36" max="36" width="2.5703125" style="2" hidden="1" customWidth="1"/>
    <col min="37" max="37" width="2.5703125" style="2" customWidth="1"/>
    <col min="38" max="38" width="6.42578125" style="6" customWidth="1"/>
    <col min="39" max="40" width="9.140625" style="2"/>
    <col min="41" max="41" width="28.7109375" style="2" customWidth="1"/>
    <col min="42" max="16384" width="9.140625" style="2"/>
  </cols>
  <sheetData>
    <row r="1" spans="1:41" ht="15.75" x14ac:dyDescent="0.2">
      <c r="A1" s="108" t="s">
        <v>17</v>
      </c>
      <c r="B1" s="108"/>
      <c r="C1" s="108"/>
      <c r="D1" s="108"/>
    </row>
    <row r="2" spans="1:41" ht="18" customHeight="1" x14ac:dyDescent="0.25">
      <c r="A2" s="109" t="s">
        <v>0</v>
      </c>
      <c r="B2" s="109"/>
      <c r="C2" s="109"/>
      <c r="D2" s="109"/>
      <c r="E2" s="1"/>
      <c r="F2" s="1"/>
      <c r="AB2" s="3"/>
      <c r="AC2" s="114"/>
      <c r="AD2" s="114"/>
      <c r="AE2" s="114"/>
      <c r="AF2" s="114"/>
      <c r="AG2" s="114"/>
      <c r="AH2" s="114"/>
      <c r="AI2" s="114"/>
      <c r="AJ2" s="114"/>
      <c r="AK2" s="114"/>
      <c r="AL2" s="4"/>
    </row>
    <row r="3" spans="1:41" ht="18" customHeight="1" x14ac:dyDescent="0.25">
      <c r="A3" s="26"/>
      <c r="B3" s="26"/>
      <c r="C3" s="26"/>
      <c r="D3" s="26"/>
      <c r="E3" s="1"/>
      <c r="F3" s="1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41" ht="18" customHeight="1" x14ac:dyDescent="0.25">
      <c r="A4" s="113" t="s">
        <v>18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</row>
    <row r="5" spans="1:41" ht="18" customHeight="1" x14ac:dyDescent="0.25">
      <c r="A5" s="106" t="s">
        <v>19</v>
      </c>
      <c r="B5" s="106"/>
      <c r="C5" s="10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41" ht="18" customHeight="1" x14ac:dyDescent="0.25">
      <c r="A6" s="106" t="s">
        <v>20</v>
      </c>
      <c r="B6" s="106"/>
      <c r="C6" s="10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41" ht="18" customHeight="1" x14ac:dyDescent="0.25">
      <c r="A7" s="106" t="s">
        <v>21</v>
      </c>
      <c r="B7" s="106"/>
      <c r="C7" s="10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41" s="7" customFormat="1" ht="25.5" customHeight="1" x14ac:dyDescent="0.2">
      <c r="A8" s="115" t="s">
        <v>26</v>
      </c>
      <c r="B8" s="115" t="s">
        <v>1</v>
      </c>
      <c r="C8" s="115" t="s">
        <v>23</v>
      </c>
      <c r="D8" s="116" t="s">
        <v>72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8"/>
    </row>
    <row r="9" spans="1:41" s="7" customFormat="1" ht="44.25" customHeight="1" x14ac:dyDescent="0.2">
      <c r="A9" s="115"/>
      <c r="B9" s="115"/>
      <c r="C9" s="115"/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>
        <v>11</v>
      </c>
      <c r="O9" s="8">
        <v>12</v>
      </c>
      <c r="P9" s="8">
        <v>13</v>
      </c>
      <c r="Q9" s="8">
        <v>14</v>
      </c>
      <c r="R9" s="8">
        <v>15</v>
      </c>
      <c r="S9" s="8">
        <v>16</v>
      </c>
      <c r="T9" s="8">
        <v>17</v>
      </c>
      <c r="U9" s="8">
        <v>18</v>
      </c>
      <c r="V9" s="8">
        <v>19</v>
      </c>
      <c r="W9" s="8">
        <v>20</v>
      </c>
      <c r="X9" s="8">
        <v>21</v>
      </c>
      <c r="Y9" s="8">
        <v>22</v>
      </c>
      <c r="Z9" s="8">
        <v>23</v>
      </c>
      <c r="AA9" s="8">
        <v>24</v>
      </c>
      <c r="AB9" s="8">
        <v>25</v>
      </c>
      <c r="AC9" s="8">
        <v>26</v>
      </c>
      <c r="AD9" s="8">
        <v>27</v>
      </c>
      <c r="AE9" s="8">
        <v>28</v>
      </c>
      <c r="AF9" s="8">
        <v>29</v>
      </c>
      <c r="AG9" s="8">
        <v>30</v>
      </c>
      <c r="AH9" s="8">
        <v>31</v>
      </c>
      <c r="AI9" s="8">
        <v>30</v>
      </c>
      <c r="AJ9" s="8">
        <v>31</v>
      </c>
      <c r="AK9" s="8">
        <v>31</v>
      </c>
      <c r="AL9" s="8" t="s">
        <v>2</v>
      </c>
      <c r="AO9" s="9"/>
    </row>
    <row r="10" spans="1:41" s="12" customFormat="1" ht="18.95" customHeight="1" x14ac:dyDescent="0.2">
      <c r="A10" s="10" t="s">
        <v>3</v>
      </c>
      <c r="B10" s="10" t="s">
        <v>4</v>
      </c>
      <c r="C10" s="10" t="s">
        <v>16</v>
      </c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9</v>
      </c>
      <c r="I10" s="10" t="s">
        <v>10</v>
      </c>
      <c r="J10" s="10" t="s">
        <v>11</v>
      </c>
      <c r="K10" s="10" t="s">
        <v>5</v>
      </c>
      <c r="L10" s="10" t="s">
        <v>6</v>
      </c>
      <c r="M10" s="10" t="s">
        <v>7</v>
      </c>
      <c r="N10" s="10" t="s">
        <v>8</v>
      </c>
      <c r="O10" s="10" t="s">
        <v>9</v>
      </c>
      <c r="P10" s="10" t="s">
        <v>10</v>
      </c>
      <c r="Q10" s="10" t="s">
        <v>11</v>
      </c>
      <c r="R10" s="10" t="s">
        <v>5</v>
      </c>
      <c r="S10" s="10" t="s">
        <v>6</v>
      </c>
      <c r="T10" s="10" t="s">
        <v>7</v>
      </c>
      <c r="U10" s="10" t="s">
        <v>8</v>
      </c>
      <c r="V10" s="10" t="s">
        <v>9</v>
      </c>
      <c r="W10" s="10" t="s">
        <v>10</v>
      </c>
      <c r="X10" s="10" t="s">
        <v>11</v>
      </c>
      <c r="Y10" s="10" t="s">
        <v>5</v>
      </c>
      <c r="Z10" s="10" t="s">
        <v>6</v>
      </c>
      <c r="AA10" s="10" t="s">
        <v>7</v>
      </c>
      <c r="AB10" s="10" t="s">
        <v>8</v>
      </c>
      <c r="AC10" s="10" t="s">
        <v>9</v>
      </c>
      <c r="AD10" s="10" t="s">
        <v>10</v>
      </c>
      <c r="AE10" s="10" t="s">
        <v>11</v>
      </c>
      <c r="AF10" s="10" t="s">
        <v>5</v>
      </c>
      <c r="AG10" s="10" t="s">
        <v>10</v>
      </c>
      <c r="AH10" s="11" t="s">
        <v>11</v>
      </c>
      <c r="AI10" s="10" t="s">
        <v>6</v>
      </c>
      <c r="AJ10" s="10" t="s">
        <v>11</v>
      </c>
      <c r="AK10" s="10" t="s">
        <v>7</v>
      </c>
      <c r="AL10" s="10"/>
      <c r="AN10" s="13"/>
      <c r="AO10" s="14"/>
    </row>
    <row r="11" spans="1:41" s="16" customFormat="1" ht="18.95" customHeight="1" x14ac:dyDescent="0.25">
      <c r="A11" s="10">
        <v>1</v>
      </c>
      <c r="B11" s="53" t="s">
        <v>42</v>
      </c>
      <c r="C11" s="54" t="s">
        <v>43</v>
      </c>
      <c r="D11" s="15"/>
      <c r="E11" s="15"/>
      <c r="F11" s="15"/>
      <c r="G11" s="15" t="s">
        <v>12</v>
      </c>
      <c r="H11" s="15" t="s">
        <v>12</v>
      </c>
      <c r="I11" s="15" t="s">
        <v>12</v>
      </c>
      <c r="J11" s="15"/>
      <c r="K11" s="15" t="s">
        <v>12</v>
      </c>
      <c r="L11" s="15" t="s">
        <v>12</v>
      </c>
      <c r="M11" s="15" t="s">
        <v>12</v>
      </c>
      <c r="N11" s="15"/>
      <c r="O11" s="15"/>
      <c r="P11" s="15" t="s">
        <v>13</v>
      </c>
      <c r="Q11" s="15"/>
      <c r="R11" s="15" t="s">
        <v>12</v>
      </c>
      <c r="S11" s="15"/>
      <c r="T11" s="15"/>
      <c r="U11" s="15"/>
      <c r="V11" s="15"/>
      <c r="W11" s="15"/>
      <c r="X11" s="15"/>
      <c r="Y11" s="15" t="s">
        <v>12</v>
      </c>
      <c r="Z11" s="15"/>
      <c r="AA11" s="15"/>
      <c r="AB11" s="15"/>
      <c r="AC11" s="15"/>
      <c r="AD11" s="15"/>
      <c r="AE11" s="15"/>
      <c r="AF11" s="15" t="s">
        <v>12</v>
      </c>
      <c r="AG11" s="15"/>
      <c r="AH11" s="15"/>
      <c r="AI11" s="15"/>
      <c r="AJ11" s="15"/>
      <c r="AK11" s="15"/>
      <c r="AL11" s="24">
        <f>COUNTIF(D11:AH11,"+")+COUNTIF(D11:AH11,"-")/2</f>
        <v>5.5</v>
      </c>
      <c r="AN11" s="13"/>
    </row>
    <row r="12" spans="1:41" s="16" customFormat="1" ht="18.95" customHeight="1" x14ac:dyDescent="0.25">
      <c r="A12" s="10">
        <v>2</v>
      </c>
      <c r="B12" s="53" t="s">
        <v>44</v>
      </c>
      <c r="C12" s="54" t="s">
        <v>45</v>
      </c>
      <c r="D12" s="15"/>
      <c r="E12" s="15" t="s">
        <v>12</v>
      </c>
      <c r="F12" s="15"/>
      <c r="G12" s="15"/>
      <c r="H12" s="15"/>
      <c r="I12" s="15"/>
      <c r="J12" s="15"/>
      <c r="K12" s="15" t="s">
        <v>12</v>
      </c>
      <c r="L12" s="15" t="s">
        <v>12</v>
      </c>
      <c r="M12" s="15"/>
      <c r="N12" s="15"/>
      <c r="O12" s="15"/>
      <c r="P12" s="15"/>
      <c r="Q12" s="15"/>
      <c r="R12" s="15" t="s">
        <v>12</v>
      </c>
      <c r="S12" s="15"/>
      <c r="T12" s="15"/>
      <c r="U12" s="15"/>
      <c r="V12" s="15"/>
      <c r="W12" s="15"/>
      <c r="X12" s="15"/>
      <c r="Y12" s="15"/>
      <c r="Z12" s="15"/>
      <c r="AA12" s="15" t="s">
        <v>12</v>
      </c>
      <c r="AB12" s="15"/>
      <c r="AC12" s="15"/>
      <c r="AD12" s="15" t="s">
        <v>12</v>
      </c>
      <c r="AE12" s="15" t="s">
        <v>12</v>
      </c>
      <c r="AF12" s="15"/>
      <c r="AG12" s="15" t="s">
        <v>12</v>
      </c>
      <c r="AH12" s="15" t="s">
        <v>12</v>
      </c>
      <c r="AI12" s="15"/>
      <c r="AJ12" s="15"/>
      <c r="AK12" s="15"/>
      <c r="AL12" s="24">
        <f t="shared" ref="AL12:AL21" si="0">COUNTIF(D12:AH12,"+")+COUNTIF(D12:AH12,"-")/2</f>
        <v>4.5</v>
      </c>
      <c r="AN12" s="17"/>
    </row>
    <row r="13" spans="1:41" s="16" customFormat="1" ht="18.95" customHeight="1" x14ac:dyDescent="0.25">
      <c r="A13" s="10">
        <v>3</v>
      </c>
      <c r="B13" s="53" t="s">
        <v>46</v>
      </c>
      <c r="C13" s="54" t="s">
        <v>47</v>
      </c>
      <c r="D13" s="15"/>
      <c r="E13" s="15"/>
      <c r="F13" s="15"/>
      <c r="G13" s="15"/>
      <c r="H13" s="15" t="s">
        <v>12</v>
      </c>
      <c r="I13" s="15"/>
      <c r="J13" s="15"/>
      <c r="K13" s="15" t="s">
        <v>12</v>
      </c>
      <c r="L13" s="15"/>
      <c r="M13" s="15"/>
      <c r="N13" s="15"/>
      <c r="O13" s="15"/>
      <c r="P13" s="15"/>
      <c r="Q13" s="15"/>
      <c r="R13" s="15" t="s">
        <v>12</v>
      </c>
      <c r="S13" s="15"/>
      <c r="T13" s="15"/>
      <c r="U13" s="15" t="s">
        <v>12</v>
      </c>
      <c r="V13" s="15"/>
      <c r="W13" s="15"/>
      <c r="X13" s="15"/>
      <c r="Y13" s="15" t="s">
        <v>12</v>
      </c>
      <c r="Z13" s="15" t="s">
        <v>12</v>
      </c>
      <c r="AA13" s="15" t="s">
        <v>12</v>
      </c>
      <c r="AB13" s="15"/>
      <c r="AC13" s="15"/>
      <c r="AD13" s="15"/>
      <c r="AE13" s="15"/>
      <c r="AF13" s="15" t="s">
        <v>12</v>
      </c>
      <c r="AG13" s="15" t="s">
        <v>12</v>
      </c>
      <c r="AH13" s="15" t="s">
        <v>12</v>
      </c>
      <c r="AI13" s="15"/>
      <c r="AJ13" s="15"/>
      <c r="AK13" s="15"/>
      <c r="AL13" s="24">
        <f t="shared" si="0"/>
        <v>5</v>
      </c>
      <c r="AN13" s="17"/>
    </row>
    <row r="14" spans="1:41" s="16" customFormat="1" ht="18.95" customHeight="1" x14ac:dyDescent="0.25">
      <c r="A14" s="10">
        <v>4</v>
      </c>
      <c r="B14" s="53" t="s">
        <v>48</v>
      </c>
      <c r="C14" s="54" t="s">
        <v>47</v>
      </c>
      <c r="D14" s="15"/>
      <c r="E14" s="15"/>
      <c r="F14" s="15" t="s">
        <v>12</v>
      </c>
      <c r="G14" s="15" t="s">
        <v>12</v>
      </c>
      <c r="H14" s="15" t="s">
        <v>12</v>
      </c>
      <c r="I14" s="15"/>
      <c r="J14" s="15"/>
      <c r="K14" s="15" t="s">
        <v>12</v>
      </c>
      <c r="L14" s="15"/>
      <c r="M14" s="15" t="s">
        <v>12</v>
      </c>
      <c r="N14" s="15"/>
      <c r="O14" s="15" t="s">
        <v>12</v>
      </c>
      <c r="P14" s="15"/>
      <c r="Q14" s="15"/>
      <c r="R14" s="15"/>
      <c r="S14" s="15"/>
      <c r="T14" s="15"/>
      <c r="U14" s="15"/>
      <c r="V14" s="15"/>
      <c r="W14" s="15"/>
      <c r="X14" s="15"/>
      <c r="Y14" s="15" t="s">
        <v>12</v>
      </c>
      <c r="Z14" s="15"/>
      <c r="AA14" s="15"/>
      <c r="AB14" s="15" t="s">
        <v>12</v>
      </c>
      <c r="AC14" s="15"/>
      <c r="AD14" s="15"/>
      <c r="AE14" s="15"/>
      <c r="AF14" s="15" t="s">
        <v>12</v>
      </c>
      <c r="AG14" s="15" t="s">
        <v>12</v>
      </c>
      <c r="AH14" s="15"/>
      <c r="AI14" s="15"/>
      <c r="AJ14" s="15"/>
      <c r="AK14" s="15"/>
      <c r="AL14" s="24">
        <f t="shared" si="0"/>
        <v>5</v>
      </c>
    </row>
    <row r="15" spans="1:41" s="16" customFormat="1" ht="18.95" customHeight="1" x14ac:dyDescent="0.25">
      <c r="A15" s="10">
        <v>5</v>
      </c>
      <c r="B15" s="53" t="s">
        <v>49</v>
      </c>
      <c r="C15" s="54" t="s">
        <v>50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12</v>
      </c>
      <c r="K15" s="15"/>
      <c r="L15" s="11" t="s">
        <v>13</v>
      </c>
      <c r="M15" s="15"/>
      <c r="N15" s="15"/>
      <c r="O15" s="11"/>
      <c r="P15" s="15"/>
      <c r="Q15" s="15"/>
      <c r="R15" s="15"/>
      <c r="S15" s="15" t="s">
        <v>12</v>
      </c>
      <c r="T15" s="15"/>
      <c r="U15" s="15" t="s">
        <v>12</v>
      </c>
      <c r="V15" s="11"/>
      <c r="W15" s="15" t="s">
        <v>12</v>
      </c>
      <c r="X15" s="15" t="s">
        <v>12</v>
      </c>
      <c r="Y15" s="15"/>
      <c r="Z15" s="11" t="s">
        <v>13</v>
      </c>
      <c r="AA15" s="15"/>
      <c r="AB15" s="15"/>
      <c r="AC15" s="15"/>
      <c r="AD15" s="11"/>
      <c r="AE15" s="15"/>
      <c r="AF15" s="15"/>
      <c r="AG15" s="15" t="s">
        <v>12</v>
      </c>
      <c r="AH15" s="15"/>
      <c r="AI15" s="15"/>
      <c r="AJ15" s="15"/>
      <c r="AK15" s="15"/>
      <c r="AL15" s="24">
        <f t="shared" si="0"/>
        <v>8</v>
      </c>
    </row>
    <row r="16" spans="1:41" s="16" customFormat="1" ht="18.95" customHeight="1" x14ac:dyDescent="0.25">
      <c r="A16" s="10">
        <v>6</v>
      </c>
      <c r="B16" s="53" t="s">
        <v>51</v>
      </c>
      <c r="C16" s="54" t="s">
        <v>50</v>
      </c>
      <c r="D16" s="15" t="s">
        <v>12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12</v>
      </c>
      <c r="J16" s="15" t="s">
        <v>12</v>
      </c>
      <c r="K16" s="15"/>
      <c r="L16" s="11" t="s">
        <v>13</v>
      </c>
      <c r="M16" s="15"/>
      <c r="N16" s="15"/>
      <c r="O16" s="11"/>
      <c r="P16" s="15"/>
      <c r="Q16" s="15"/>
      <c r="R16" s="15"/>
      <c r="S16" s="15" t="s">
        <v>12</v>
      </c>
      <c r="T16" s="15"/>
      <c r="U16" s="11"/>
      <c r="V16" s="15" t="s">
        <v>12</v>
      </c>
      <c r="W16" s="15" t="s">
        <v>12</v>
      </c>
      <c r="X16" s="15" t="s">
        <v>12</v>
      </c>
      <c r="Y16" s="15" t="s">
        <v>12</v>
      </c>
      <c r="Z16" s="11" t="s">
        <v>13</v>
      </c>
      <c r="AA16" s="15"/>
      <c r="AB16" s="15"/>
      <c r="AC16" s="15"/>
      <c r="AD16" s="11"/>
      <c r="AE16" s="15"/>
      <c r="AF16" s="15"/>
      <c r="AG16" s="15"/>
      <c r="AH16" s="15"/>
      <c r="AI16" s="15"/>
      <c r="AJ16" s="15"/>
      <c r="AK16" s="15"/>
      <c r="AL16" s="24">
        <f t="shared" si="0"/>
        <v>8</v>
      </c>
    </row>
    <row r="17" spans="1:38" s="16" customFormat="1" ht="18.95" customHeight="1" x14ac:dyDescent="0.25">
      <c r="A17" s="10">
        <v>7</v>
      </c>
      <c r="B17" s="53" t="s">
        <v>52</v>
      </c>
      <c r="C17" s="54" t="s">
        <v>53</v>
      </c>
      <c r="D17" s="15"/>
      <c r="E17" s="15"/>
      <c r="F17" s="15" t="s">
        <v>12</v>
      </c>
      <c r="G17" s="15"/>
      <c r="H17" s="15" t="s">
        <v>12</v>
      </c>
      <c r="I17" s="11" t="s">
        <v>13</v>
      </c>
      <c r="J17" s="15"/>
      <c r="K17" s="15" t="s">
        <v>12</v>
      </c>
      <c r="L17" s="15" t="s">
        <v>12</v>
      </c>
      <c r="M17" s="15"/>
      <c r="N17" s="15" t="s">
        <v>12</v>
      </c>
      <c r="O17" s="15" t="s">
        <v>12</v>
      </c>
      <c r="P17" s="11" t="s">
        <v>13</v>
      </c>
      <c r="Q17" s="15"/>
      <c r="R17" s="15"/>
      <c r="S17" s="15" t="s">
        <v>12</v>
      </c>
      <c r="T17" s="15" t="s">
        <v>12</v>
      </c>
      <c r="U17" s="15"/>
      <c r="V17" s="15"/>
      <c r="W17" s="15" t="s">
        <v>12</v>
      </c>
      <c r="X17" s="15" t="s">
        <v>12</v>
      </c>
      <c r="Y17" s="15"/>
      <c r="Z17" s="15" t="s">
        <v>12</v>
      </c>
      <c r="AA17" s="15"/>
      <c r="AB17" s="15"/>
      <c r="AC17" s="15"/>
      <c r="AD17" s="11"/>
      <c r="AE17" s="15"/>
      <c r="AF17" s="15"/>
      <c r="AG17" s="15" t="s">
        <v>12</v>
      </c>
      <c r="AH17" s="15"/>
      <c r="AI17" s="15"/>
      <c r="AJ17" s="15"/>
      <c r="AK17" s="15"/>
      <c r="AL17" s="24">
        <f t="shared" si="0"/>
        <v>8</v>
      </c>
    </row>
    <row r="18" spans="1:38" s="16" customFormat="1" ht="16.5" customHeight="1" x14ac:dyDescent="0.25">
      <c r="A18" s="10">
        <v>8</v>
      </c>
      <c r="B18" s="53" t="s">
        <v>54</v>
      </c>
      <c r="C18" s="54" t="s">
        <v>55</v>
      </c>
      <c r="D18" s="15"/>
      <c r="E18" s="15"/>
      <c r="F18" s="15" t="s">
        <v>12</v>
      </c>
      <c r="G18" s="15"/>
      <c r="H18" s="15" t="s">
        <v>12</v>
      </c>
      <c r="I18" s="11" t="s">
        <v>13</v>
      </c>
      <c r="J18" s="15"/>
      <c r="K18" s="15" t="s">
        <v>12</v>
      </c>
      <c r="L18" s="15" t="s">
        <v>12</v>
      </c>
      <c r="M18" s="15"/>
      <c r="N18" s="15" t="s">
        <v>12</v>
      </c>
      <c r="O18" s="15" t="s">
        <v>12</v>
      </c>
      <c r="P18" s="11" t="s">
        <v>13</v>
      </c>
      <c r="Q18" s="15"/>
      <c r="R18" s="15"/>
      <c r="S18" s="15" t="s">
        <v>12</v>
      </c>
      <c r="T18" s="15" t="s">
        <v>12</v>
      </c>
      <c r="U18" s="15"/>
      <c r="V18" s="15"/>
      <c r="W18" s="15" t="s">
        <v>12</v>
      </c>
      <c r="X18" s="11" t="s">
        <v>13</v>
      </c>
      <c r="Y18" s="15"/>
      <c r="Z18" s="15" t="s">
        <v>12</v>
      </c>
      <c r="AA18" s="15"/>
      <c r="AB18" s="15"/>
      <c r="AC18" s="15"/>
      <c r="AD18" s="11"/>
      <c r="AE18" s="15"/>
      <c r="AF18" s="15"/>
      <c r="AG18" s="15"/>
      <c r="AH18" s="15"/>
      <c r="AI18" s="15"/>
      <c r="AJ18" s="15"/>
      <c r="AK18" s="15"/>
      <c r="AL18" s="24">
        <f t="shared" si="0"/>
        <v>8</v>
      </c>
    </row>
    <row r="19" spans="1:38" s="16" customFormat="1" ht="18.95" customHeight="1" x14ac:dyDescent="0.25">
      <c r="A19" s="10">
        <v>9</v>
      </c>
      <c r="B19" s="18" t="s">
        <v>75</v>
      </c>
      <c r="C19" s="54" t="s">
        <v>55</v>
      </c>
      <c r="D19" s="15" t="s">
        <v>12</v>
      </c>
      <c r="E19" s="15" t="s">
        <v>12</v>
      </c>
      <c r="F19" s="15"/>
      <c r="G19" s="15"/>
      <c r="H19" s="15" t="s">
        <v>12</v>
      </c>
      <c r="I19" s="11" t="s">
        <v>13</v>
      </c>
      <c r="J19" s="15" t="s">
        <v>12</v>
      </c>
      <c r="K19" s="15" t="s">
        <v>12</v>
      </c>
      <c r="L19" s="15" t="s">
        <v>12</v>
      </c>
      <c r="M19" s="15"/>
      <c r="N19" s="15" t="s">
        <v>12</v>
      </c>
      <c r="O19" s="15"/>
      <c r="P19" s="15"/>
      <c r="Q19" s="15"/>
      <c r="R19" s="15"/>
      <c r="S19" s="15" t="s">
        <v>12</v>
      </c>
      <c r="T19" s="15"/>
      <c r="U19" s="15" t="s">
        <v>12</v>
      </c>
      <c r="V19" s="15" t="s">
        <v>12</v>
      </c>
      <c r="W19" s="15"/>
      <c r="X19" s="11" t="s">
        <v>13</v>
      </c>
      <c r="Y19" s="15"/>
      <c r="Z19" s="15" t="s">
        <v>12</v>
      </c>
      <c r="AA19" s="15"/>
      <c r="AB19" s="15"/>
      <c r="AC19" s="15"/>
      <c r="AD19" s="11"/>
      <c r="AE19" s="15"/>
      <c r="AF19" s="15"/>
      <c r="AG19" s="15" t="s">
        <v>12</v>
      </c>
      <c r="AH19" s="15"/>
      <c r="AI19" s="15"/>
      <c r="AJ19" s="15"/>
      <c r="AK19" s="15"/>
      <c r="AL19" s="24">
        <f t="shared" si="0"/>
        <v>8</v>
      </c>
    </row>
    <row r="20" spans="1:38" s="16" customFormat="1" ht="18.95" customHeight="1" x14ac:dyDescent="0.25">
      <c r="A20" s="10">
        <v>10</v>
      </c>
      <c r="B20" s="18" t="s">
        <v>76</v>
      </c>
      <c r="C20" s="54" t="s">
        <v>55</v>
      </c>
      <c r="D20" s="15" t="s">
        <v>12</v>
      </c>
      <c r="E20" s="15" t="s">
        <v>12</v>
      </c>
      <c r="F20" s="15"/>
      <c r="G20" s="15" t="s">
        <v>12</v>
      </c>
      <c r="H20" s="15"/>
      <c r="I20" s="15"/>
      <c r="J20" s="15" t="s">
        <v>12</v>
      </c>
      <c r="K20" s="15" t="s">
        <v>12</v>
      </c>
      <c r="L20" s="15" t="s">
        <v>12</v>
      </c>
      <c r="M20" s="15"/>
      <c r="N20" s="15"/>
      <c r="O20" s="11"/>
      <c r="P20" s="15"/>
      <c r="Q20" s="15" t="s">
        <v>12</v>
      </c>
      <c r="R20" s="15"/>
      <c r="S20" s="15" t="s">
        <v>12</v>
      </c>
      <c r="T20" s="15"/>
      <c r="U20" s="15" t="s">
        <v>12</v>
      </c>
      <c r="V20" s="15" t="s">
        <v>12</v>
      </c>
      <c r="W20" s="15"/>
      <c r="X20" s="15" t="s">
        <v>12</v>
      </c>
      <c r="Y20" s="15"/>
      <c r="Z20" s="15"/>
      <c r="AA20" s="15" t="s">
        <v>12</v>
      </c>
      <c r="AB20" s="15"/>
      <c r="AC20" s="15"/>
      <c r="AD20" s="11"/>
      <c r="AE20" s="15"/>
      <c r="AF20" s="15"/>
      <c r="AG20" s="15"/>
      <c r="AH20" s="15"/>
      <c r="AI20" s="15"/>
      <c r="AJ20" s="15"/>
      <c r="AK20" s="15"/>
      <c r="AL20" s="24">
        <f t="shared" si="0"/>
        <v>6</v>
      </c>
    </row>
    <row r="21" spans="1:38" s="16" customFormat="1" ht="18.95" customHeight="1" x14ac:dyDescent="0.25">
      <c r="A21" s="10">
        <v>11</v>
      </c>
      <c r="B21" s="18" t="s">
        <v>77</v>
      </c>
      <c r="C21" s="54" t="s">
        <v>55</v>
      </c>
      <c r="D21" s="15"/>
      <c r="E21" s="15" t="s">
        <v>12</v>
      </c>
      <c r="F21" s="15"/>
      <c r="G21" s="15"/>
      <c r="H21" s="15" t="s">
        <v>12</v>
      </c>
      <c r="I21" s="15"/>
      <c r="J21" s="15" t="s">
        <v>12</v>
      </c>
      <c r="K21" s="15" t="s">
        <v>12</v>
      </c>
      <c r="L21" s="15"/>
      <c r="M21" s="15"/>
      <c r="N21" s="15"/>
      <c r="O21" s="11"/>
      <c r="P21" s="15"/>
      <c r="Q21" s="15"/>
      <c r="R21" s="15"/>
      <c r="S21" s="15" t="s">
        <v>12</v>
      </c>
      <c r="T21" s="15"/>
      <c r="U21" s="15"/>
      <c r="V21" s="15" t="s">
        <v>12</v>
      </c>
      <c r="W21" s="15"/>
      <c r="X21" s="15" t="s">
        <v>12</v>
      </c>
      <c r="Y21" s="15"/>
      <c r="Z21" s="15" t="s">
        <v>12</v>
      </c>
      <c r="AA21" s="15" t="s">
        <v>12</v>
      </c>
      <c r="AB21" s="15"/>
      <c r="AC21" s="15" t="s">
        <v>12</v>
      </c>
      <c r="AD21" s="15" t="s">
        <v>12</v>
      </c>
      <c r="AE21" s="15"/>
      <c r="AF21" s="15"/>
      <c r="AG21" s="15" t="s">
        <v>12</v>
      </c>
      <c r="AH21" s="15"/>
      <c r="AI21" s="15"/>
      <c r="AJ21" s="15"/>
      <c r="AK21" s="15"/>
      <c r="AL21" s="24">
        <f t="shared" si="0"/>
        <v>6</v>
      </c>
    </row>
    <row r="22" spans="1:38" s="21" customFormat="1" ht="18" customHeight="1" x14ac:dyDescent="0.2">
      <c r="A22" s="10"/>
      <c r="B22" s="119" t="s">
        <v>14</v>
      </c>
      <c r="C22" s="120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5">
        <f>SUM(AL11:AL21)</f>
        <v>72</v>
      </c>
    </row>
    <row r="23" spans="1:38" s="21" customFormat="1" ht="18" customHeight="1" x14ac:dyDescent="0.25">
      <c r="A23" s="44"/>
      <c r="B23" s="52" t="s">
        <v>15</v>
      </c>
      <c r="C23" s="50" t="s">
        <v>81</v>
      </c>
      <c r="D23" s="50"/>
      <c r="E23" s="51"/>
      <c r="F23" s="51"/>
      <c r="G23" s="112" t="s">
        <v>24</v>
      </c>
      <c r="H23" s="112"/>
      <c r="I23" s="112"/>
      <c r="J23" s="112"/>
      <c r="K23" s="112"/>
      <c r="L23" s="112"/>
      <c r="M23" s="112"/>
      <c r="N23" s="112"/>
      <c r="O23" s="112"/>
      <c r="P23" s="112"/>
      <c r="Q23" s="48"/>
      <c r="R23" s="48"/>
      <c r="S23" s="48"/>
      <c r="T23" s="48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9"/>
    </row>
    <row r="24" spans="1:38" s="21" customFormat="1" ht="18" customHeight="1" x14ac:dyDescent="0.2">
      <c r="A24" s="44"/>
      <c r="B24" s="45"/>
      <c r="C24" s="45"/>
      <c r="D24" s="4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121" t="s">
        <v>71</v>
      </c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</row>
    <row r="26" spans="1:38" s="103" customFormat="1" ht="15.75" x14ac:dyDescent="0.25">
      <c r="A26" s="111" t="s">
        <v>78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:38" x14ac:dyDescent="0.2">
      <c r="C27" s="23"/>
    </row>
    <row r="28" spans="1:38" x14ac:dyDescent="0.2">
      <c r="C28" s="23"/>
    </row>
  </sheetData>
  <mergeCells count="15">
    <mergeCell ref="A26:AL26"/>
    <mergeCell ref="G23:P23"/>
    <mergeCell ref="A1:D1"/>
    <mergeCell ref="A4:AL4"/>
    <mergeCell ref="A5:C5"/>
    <mergeCell ref="A6:C6"/>
    <mergeCell ref="AC2:AK2"/>
    <mergeCell ref="A2:D2"/>
    <mergeCell ref="A7:C7"/>
    <mergeCell ref="A8:A9"/>
    <mergeCell ref="B8:B9"/>
    <mergeCell ref="C8:C9"/>
    <mergeCell ref="D8:AL8"/>
    <mergeCell ref="B22:C22"/>
    <mergeCell ref="P24:AL24"/>
  </mergeCells>
  <pageMargins left="0" right="0" top="0.27" bottom="0" header="0.24" footer="0.24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topLeftCell="A7" workbookViewId="0">
      <selection activeCell="C21" sqref="C21"/>
    </sheetView>
  </sheetViews>
  <sheetFormatPr defaultRowHeight="15" x14ac:dyDescent="0.25"/>
  <cols>
    <col min="1" max="1" width="5.5703125" style="59" customWidth="1"/>
    <col min="2" max="2" width="22.7109375" style="59" customWidth="1"/>
    <col min="3" max="3" width="9.7109375" style="59" customWidth="1"/>
    <col min="4" max="4" width="31.42578125" style="59" customWidth="1"/>
    <col min="5" max="5" width="20.5703125" style="59" customWidth="1"/>
    <col min="6" max="6" width="8.7109375" style="61" customWidth="1"/>
    <col min="7" max="7" width="11.85546875" style="60" customWidth="1"/>
    <col min="8" max="8" width="8.5703125" style="60" customWidth="1"/>
    <col min="9" max="9" width="14" style="60" customWidth="1"/>
    <col min="10" max="10" width="10.5703125" style="59" customWidth="1"/>
    <col min="11" max="16384" width="9.140625" style="59"/>
  </cols>
  <sheetData>
    <row r="2" spans="1:16" x14ac:dyDescent="0.25">
      <c r="B2" s="101" t="s">
        <v>70</v>
      </c>
      <c r="C2" s="101"/>
      <c r="D2" s="101"/>
      <c r="E2" s="101"/>
      <c r="F2" s="100"/>
    </row>
    <row r="3" spans="1:16" x14ac:dyDescent="0.25">
      <c r="B3" s="101" t="s">
        <v>69</v>
      </c>
      <c r="C3" s="101"/>
      <c r="D3" s="101"/>
      <c r="E3" s="101"/>
      <c r="F3" s="100"/>
    </row>
    <row r="4" spans="1:16" x14ac:dyDescent="0.25">
      <c r="I4" s="99"/>
    </row>
    <row r="5" spans="1:16" s="96" customFormat="1" ht="15.75" x14ac:dyDescent="0.25">
      <c r="A5" s="128" t="s">
        <v>68</v>
      </c>
      <c r="B5" s="128"/>
      <c r="C5" s="128"/>
      <c r="D5" s="128"/>
      <c r="E5" s="128"/>
      <c r="F5" s="128"/>
      <c r="G5" s="128"/>
      <c r="H5" s="128"/>
      <c r="I5" s="128"/>
      <c r="J5" s="128"/>
      <c r="K5" s="97"/>
      <c r="L5" s="97"/>
      <c r="M5" s="97"/>
      <c r="N5" s="97"/>
      <c r="O5" s="97"/>
      <c r="P5" s="97"/>
    </row>
    <row r="6" spans="1:16" s="96" customFormat="1" ht="15.75" x14ac:dyDescent="0.25">
      <c r="A6" s="129" t="s">
        <v>19</v>
      </c>
      <c r="B6" s="129"/>
      <c r="C6" s="67"/>
      <c r="D6" s="67"/>
      <c r="E6" s="67"/>
      <c r="F6" s="98"/>
      <c r="G6" s="67"/>
      <c r="H6" s="67"/>
      <c r="I6" s="67"/>
      <c r="J6" s="67"/>
      <c r="K6" s="97"/>
      <c r="L6" s="97"/>
      <c r="M6" s="97"/>
      <c r="N6" s="97"/>
      <c r="O6" s="97"/>
      <c r="P6" s="97"/>
    </row>
    <row r="7" spans="1:16" s="96" customFormat="1" ht="15.75" x14ac:dyDescent="0.25">
      <c r="A7" s="129" t="s">
        <v>73</v>
      </c>
      <c r="B7" s="129"/>
      <c r="C7" s="67"/>
      <c r="D7" s="67"/>
      <c r="E7" s="67"/>
      <c r="F7" s="98"/>
      <c r="G7" s="67"/>
      <c r="H7" s="67"/>
      <c r="I7" s="67"/>
      <c r="J7" s="67"/>
      <c r="K7" s="97"/>
      <c r="L7" s="97"/>
      <c r="M7" s="97"/>
      <c r="N7" s="97"/>
      <c r="O7" s="97"/>
      <c r="P7" s="97"/>
    </row>
    <row r="8" spans="1:16" s="96" customFormat="1" ht="15.75" x14ac:dyDescent="0.25">
      <c r="A8" s="129" t="s">
        <v>67</v>
      </c>
      <c r="B8" s="129"/>
      <c r="C8" s="67"/>
      <c r="D8" s="67"/>
      <c r="E8" s="67"/>
      <c r="F8" s="98"/>
      <c r="G8" s="67"/>
      <c r="H8" s="67"/>
      <c r="I8" s="67"/>
      <c r="J8" s="67"/>
      <c r="K8" s="97"/>
      <c r="L8" s="97"/>
      <c r="M8" s="97"/>
      <c r="N8" s="97"/>
      <c r="O8" s="97"/>
      <c r="P8" s="97"/>
    </row>
    <row r="9" spans="1:16" s="96" customFormat="1" ht="15.75" x14ac:dyDescent="0.25">
      <c r="A9" s="129" t="s">
        <v>66</v>
      </c>
      <c r="B9" s="129"/>
      <c r="C9" s="67"/>
      <c r="D9" s="67"/>
      <c r="E9" s="67"/>
      <c r="F9" s="98"/>
      <c r="G9" s="67"/>
      <c r="H9" s="67"/>
      <c r="I9" s="67"/>
      <c r="J9" s="67"/>
      <c r="K9" s="97"/>
      <c r="L9" s="97"/>
      <c r="M9" s="97"/>
      <c r="N9" s="97"/>
      <c r="O9" s="97"/>
      <c r="P9" s="97"/>
    </row>
    <row r="10" spans="1:16" ht="15.75" x14ac:dyDescent="0.25">
      <c r="A10" s="66"/>
      <c r="B10" s="66"/>
      <c r="C10" s="66"/>
      <c r="D10" s="95" t="s">
        <v>65</v>
      </c>
      <c r="E10" s="93">
        <v>1300000</v>
      </c>
      <c r="F10" s="94"/>
      <c r="G10" s="93"/>
      <c r="H10" s="93"/>
      <c r="I10" s="123" t="s">
        <v>64</v>
      </c>
      <c r="J10" s="123"/>
      <c r="K10" s="66"/>
      <c r="L10" s="66"/>
      <c r="M10" s="66"/>
      <c r="N10" s="66"/>
      <c r="O10" s="66"/>
      <c r="P10" s="66"/>
    </row>
    <row r="11" spans="1:16" s="62" customFormat="1" ht="75" x14ac:dyDescent="0.2">
      <c r="A11" s="92" t="s">
        <v>26</v>
      </c>
      <c r="B11" s="92" t="s">
        <v>27</v>
      </c>
      <c r="C11" s="92" t="s">
        <v>63</v>
      </c>
      <c r="D11" s="92" t="s">
        <v>62</v>
      </c>
      <c r="E11" s="91" t="s">
        <v>61</v>
      </c>
      <c r="F11" s="90" t="s">
        <v>60</v>
      </c>
      <c r="G11" s="88" t="s">
        <v>59</v>
      </c>
      <c r="H11" s="89" t="s">
        <v>58</v>
      </c>
      <c r="I11" s="88" t="s">
        <v>57</v>
      </c>
      <c r="J11" s="87" t="s">
        <v>56</v>
      </c>
      <c r="K11" s="86"/>
      <c r="L11" s="86"/>
      <c r="M11" s="86"/>
      <c r="N11" s="86"/>
      <c r="O11" s="86"/>
      <c r="P11" s="86"/>
    </row>
    <row r="12" spans="1:16" s="80" customFormat="1" ht="12" x14ac:dyDescent="0.2">
      <c r="A12" s="85">
        <v>1</v>
      </c>
      <c r="B12" s="85">
        <v>2</v>
      </c>
      <c r="C12" s="85">
        <v>3</v>
      </c>
      <c r="D12" s="85">
        <v>4</v>
      </c>
      <c r="E12" s="84">
        <v>5</v>
      </c>
      <c r="F12" s="83">
        <v>6</v>
      </c>
      <c r="G12" s="82">
        <v>7</v>
      </c>
      <c r="H12" s="82">
        <v>8</v>
      </c>
      <c r="I12" s="82">
        <v>9</v>
      </c>
      <c r="J12" s="81">
        <v>10</v>
      </c>
    </row>
    <row r="13" spans="1:16" ht="15.75" x14ac:dyDescent="0.25">
      <c r="A13" s="78">
        <v>1</v>
      </c>
      <c r="B13" s="79" t="s">
        <v>42</v>
      </c>
      <c r="C13" s="78" t="s">
        <v>43</v>
      </c>
      <c r="D13" s="78"/>
      <c r="E13" s="77"/>
      <c r="F13" s="76">
        <v>0.13</v>
      </c>
      <c r="G13" s="75">
        <f>+E10*F13</f>
        <v>169000</v>
      </c>
      <c r="H13" s="75">
        <v>42</v>
      </c>
      <c r="I13" s="75">
        <f t="shared" ref="I13:I20" si="0">H13*G13</f>
        <v>7098000</v>
      </c>
      <c r="J13" s="68"/>
      <c r="K13" s="66"/>
      <c r="L13" s="66"/>
      <c r="M13" s="66"/>
      <c r="N13" s="66"/>
      <c r="O13" s="66"/>
      <c r="P13" s="66"/>
    </row>
    <row r="14" spans="1:16" ht="15.75" x14ac:dyDescent="0.25">
      <c r="A14" s="78">
        <v>2</v>
      </c>
      <c r="B14" s="79" t="s">
        <v>44</v>
      </c>
      <c r="C14" s="78" t="s">
        <v>45</v>
      </c>
      <c r="D14" s="78"/>
      <c r="E14" s="77"/>
      <c r="F14" s="76">
        <v>0.1</v>
      </c>
      <c r="G14" s="75">
        <f>+E10*F14</f>
        <v>130000</v>
      </c>
      <c r="H14" s="75">
        <v>21</v>
      </c>
      <c r="I14" s="75">
        <f t="shared" si="0"/>
        <v>2730000</v>
      </c>
      <c r="J14" s="68"/>
      <c r="K14" s="66"/>
      <c r="L14" s="66"/>
      <c r="M14" s="66"/>
      <c r="N14" s="66"/>
      <c r="O14" s="66"/>
      <c r="P14" s="66"/>
    </row>
    <row r="15" spans="1:16" ht="15.75" x14ac:dyDescent="0.25">
      <c r="A15" s="78">
        <v>3</v>
      </c>
      <c r="B15" s="79" t="s">
        <v>46</v>
      </c>
      <c r="C15" s="78" t="s">
        <v>47</v>
      </c>
      <c r="D15" s="78"/>
      <c r="E15" s="77"/>
      <c r="F15" s="76">
        <v>0.1</v>
      </c>
      <c r="G15" s="75">
        <f>+E10*F15</f>
        <v>130000</v>
      </c>
      <c r="H15" s="75">
        <v>14</v>
      </c>
      <c r="I15" s="75">
        <f t="shared" si="0"/>
        <v>1820000</v>
      </c>
      <c r="J15" s="68"/>
      <c r="K15" s="66"/>
      <c r="L15" s="66"/>
      <c r="M15" s="66"/>
      <c r="N15" s="66"/>
      <c r="O15" s="66"/>
      <c r="P15" s="66"/>
    </row>
    <row r="16" spans="1:16" ht="15.75" x14ac:dyDescent="0.25">
      <c r="A16" s="78">
        <v>4</v>
      </c>
      <c r="B16" s="79" t="s">
        <v>48</v>
      </c>
      <c r="C16" s="78" t="s">
        <v>47</v>
      </c>
      <c r="D16" s="78"/>
      <c r="E16" s="77"/>
      <c r="F16" s="76">
        <v>0.1</v>
      </c>
      <c r="G16" s="75">
        <f>+E10*F16</f>
        <v>130000</v>
      </c>
      <c r="H16" s="75">
        <v>21</v>
      </c>
      <c r="I16" s="75">
        <f t="shared" si="0"/>
        <v>2730000</v>
      </c>
      <c r="J16" s="68"/>
      <c r="K16" s="66"/>
      <c r="L16" s="66"/>
      <c r="M16" s="66"/>
      <c r="N16" s="66"/>
      <c r="O16" s="66"/>
      <c r="P16" s="66"/>
    </row>
    <row r="17" spans="1:16" ht="15.75" x14ac:dyDescent="0.25">
      <c r="A17" s="78">
        <v>5</v>
      </c>
      <c r="B17" s="79" t="s">
        <v>49</v>
      </c>
      <c r="C17" s="78" t="s">
        <v>50</v>
      </c>
      <c r="D17" s="78"/>
      <c r="E17" s="77"/>
      <c r="F17" s="76">
        <v>0.09</v>
      </c>
      <c r="G17" s="75">
        <f>+E10*F17</f>
        <v>117000</v>
      </c>
      <c r="H17" s="75">
        <v>10</v>
      </c>
      <c r="I17" s="75">
        <f t="shared" si="0"/>
        <v>1170000</v>
      </c>
      <c r="J17" s="68"/>
      <c r="K17" s="66"/>
      <c r="L17" s="66"/>
      <c r="M17" s="66"/>
      <c r="N17" s="66"/>
      <c r="O17" s="66"/>
      <c r="P17" s="66"/>
    </row>
    <row r="18" spans="1:16" ht="15.75" x14ac:dyDescent="0.25">
      <c r="A18" s="78">
        <v>6</v>
      </c>
      <c r="B18" s="79" t="s">
        <v>51</v>
      </c>
      <c r="C18" s="78" t="s">
        <v>50</v>
      </c>
      <c r="D18" s="78"/>
      <c r="E18" s="77"/>
      <c r="F18" s="76">
        <v>0.09</v>
      </c>
      <c r="G18" s="75">
        <f>+E10*F18</f>
        <v>117000</v>
      </c>
      <c r="H18" s="75">
        <v>20</v>
      </c>
      <c r="I18" s="75">
        <f t="shared" si="0"/>
        <v>2340000</v>
      </c>
      <c r="J18" s="68"/>
      <c r="K18" s="66"/>
      <c r="L18" s="66"/>
      <c r="M18" s="66"/>
      <c r="N18" s="66"/>
      <c r="O18" s="66"/>
      <c r="P18" s="66"/>
    </row>
    <row r="19" spans="1:16" ht="15.75" x14ac:dyDescent="0.25">
      <c r="A19" s="78">
        <v>7</v>
      </c>
      <c r="B19" s="79" t="s">
        <v>52</v>
      </c>
      <c r="C19" s="78" t="s">
        <v>53</v>
      </c>
      <c r="D19" s="78"/>
      <c r="E19" s="77"/>
      <c r="F19" s="76">
        <v>7.0000000000000007E-2</v>
      </c>
      <c r="G19" s="75">
        <f>+E10*F19</f>
        <v>91000.000000000015</v>
      </c>
      <c r="H19" s="75">
        <v>15</v>
      </c>
      <c r="I19" s="75">
        <f t="shared" si="0"/>
        <v>1365000.0000000002</v>
      </c>
      <c r="J19" s="68"/>
      <c r="K19" s="66"/>
      <c r="L19" s="66"/>
      <c r="M19" s="66"/>
      <c r="N19" s="66"/>
      <c r="O19" s="66"/>
      <c r="P19" s="66"/>
    </row>
    <row r="20" spans="1:16" ht="15.75" x14ac:dyDescent="0.25">
      <c r="A20" s="78">
        <v>8</v>
      </c>
      <c r="B20" s="79" t="s">
        <v>54</v>
      </c>
      <c r="C20" s="78" t="s">
        <v>55</v>
      </c>
      <c r="D20" s="78"/>
      <c r="E20" s="77"/>
      <c r="F20" s="76">
        <v>7.0000000000000007E-2</v>
      </c>
      <c r="G20" s="75">
        <f>+E10*F20</f>
        <v>91000.000000000015</v>
      </c>
      <c r="H20" s="75">
        <v>10</v>
      </c>
      <c r="I20" s="75">
        <f t="shared" si="0"/>
        <v>910000.00000000012</v>
      </c>
      <c r="J20" s="68"/>
      <c r="K20" s="66"/>
      <c r="L20" s="66"/>
      <c r="M20" s="66"/>
      <c r="N20" s="66"/>
      <c r="O20" s="66"/>
      <c r="P20" s="66"/>
    </row>
    <row r="21" spans="1:16" ht="15.75" customHeight="1" x14ac:dyDescent="0.25">
      <c r="A21" s="126"/>
      <c r="B21" s="126"/>
      <c r="C21" s="74"/>
      <c r="D21" s="73"/>
      <c r="E21" s="72"/>
      <c r="F21" s="71"/>
      <c r="G21" s="70"/>
      <c r="H21" s="70"/>
      <c r="I21" s="69">
        <f>SUM(I13:I20)</f>
        <v>20163000</v>
      </c>
      <c r="J21" s="68"/>
      <c r="K21" s="66"/>
      <c r="L21" s="66"/>
      <c r="M21" s="66"/>
      <c r="N21" s="66"/>
      <c r="O21" s="66"/>
      <c r="P21" s="66"/>
    </row>
    <row r="22" spans="1:16" ht="15.75" x14ac:dyDescent="0.25">
      <c r="A22" s="66"/>
      <c r="B22" s="66"/>
      <c r="C22" s="66"/>
      <c r="D22" s="66"/>
      <c r="E22" s="66"/>
      <c r="F22" s="124" t="s">
        <v>74</v>
      </c>
      <c r="G22" s="124"/>
      <c r="H22" s="124"/>
      <c r="I22" s="124"/>
      <c r="J22" s="124"/>
      <c r="K22" s="66"/>
      <c r="L22" s="66"/>
      <c r="M22" s="66"/>
      <c r="N22" s="66"/>
      <c r="O22" s="66"/>
      <c r="P22" s="66"/>
    </row>
    <row r="23" spans="1:16" ht="15.75" x14ac:dyDescent="0.25">
      <c r="A23" s="66"/>
      <c r="B23" s="66"/>
      <c r="C23" s="66"/>
      <c r="D23" s="66"/>
      <c r="E23" s="66"/>
      <c r="F23" s="102"/>
      <c r="G23" s="102"/>
      <c r="H23" s="102"/>
      <c r="I23" s="102"/>
      <c r="J23" s="102"/>
      <c r="K23" s="66"/>
      <c r="L23" s="66"/>
      <c r="M23" s="66"/>
      <c r="N23" s="66"/>
      <c r="O23" s="66"/>
      <c r="P23" s="66"/>
    </row>
    <row r="24" spans="1:16" x14ac:dyDescent="0.25">
      <c r="A24" s="65"/>
      <c r="B24" s="65"/>
    </row>
    <row r="25" spans="1:16" s="86" customFormat="1" ht="15.75" x14ac:dyDescent="0.2">
      <c r="A25" s="127" t="s">
        <v>80</v>
      </c>
      <c r="B25" s="127"/>
      <c r="C25" s="127"/>
      <c r="D25" s="127"/>
      <c r="E25" s="127"/>
      <c r="F25" s="127"/>
      <c r="G25" s="127"/>
      <c r="H25" s="127"/>
      <c r="I25" s="127"/>
      <c r="J25" s="127"/>
    </row>
    <row r="26" spans="1:16" s="62" customFormat="1" x14ac:dyDescent="0.2">
      <c r="A26" s="63"/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6" s="62" customFormat="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</row>
    <row r="28" spans="1:16" s="62" customFormat="1" x14ac:dyDescent="0.2">
      <c r="A28" s="63"/>
      <c r="B28" s="122"/>
      <c r="C28" s="122"/>
      <c r="D28" s="122"/>
      <c r="E28" s="122"/>
      <c r="F28" s="122"/>
      <c r="G28" s="122"/>
      <c r="H28" s="122"/>
      <c r="I28" s="122"/>
      <c r="J28" s="122"/>
    </row>
    <row r="29" spans="1:16" s="62" customFormat="1" x14ac:dyDescent="0.2">
      <c r="A29" s="63"/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16" s="62" customFormat="1" x14ac:dyDescent="0.2">
      <c r="A30" s="63"/>
      <c r="B30" s="125"/>
      <c r="C30" s="125"/>
      <c r="D30" s="125"/>
      <c r="E30" s="125"/>
      <c r="F30" s="125"/>
      <c r="G30" s="125"/>
      <c r="H30" s="125"/>
      <c r="I30" s="125"/>
      <c r="J30" s="125"/>
    </row>
  </sheetData>
  <mergeCells count="13">
    <mergeCell ref="A5:J5"/>
    <mergeCell ref="A6:B6"/>
    <mergeCell ref="A7:B7"/>
    <mergeCell ref="A8:B8"/>
    <mergeCell ref="A9:B9"/>
    <mergeCell ref="B29:J29"/>
    <mergeCell ref="I10:J10"/>
    <mergeCell ref="F22:J22"/>
    <mergeCell ref="B30:J30"/>
    <mergeCell ref="B26:J26"/>
    <mergeCell ref="A21:B21"/>
    <mergeCell ref="B28:J28"/>
    <mergeCell ref="A25:J25"/>
  </mergeCells>
  <pageMargins left="0" right="0" top="0.6" bottom="0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1, Tong hop nhan cong</vt:lpstr>
      <vt:lpstr>2, Bang cham cong chi tiet</vt:lpstr>
      <vt:lpstr>3, Danh sach ky nhan tien cong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CHIDUNGKT</dc:creator>
  <cp:lastModifiedBy>TRAN MINH TUAN</cp:lastModifiedBy>
  <cp:lastPrinted>2018-11-12T02:29:52Z</cp:lastPrinted>
  <dcterms:created xsi:type="dcterms:W3CDTF">2016-10-18T08:43:36Z</dcterms:created>
  <dcterms:modified xsi:type="dcterms:W3CDTF">2018-11-12T02:39:35Z</dcterms:modified>
</cp:coreProperties>
</file>